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114學年度\"/>
    </mc:Choice>
  </mc:AlternateContent>
  <xr:revisionPtr revIDLastSave="0" documentId="13_ncr:1_{32343F21-7D73-446A-B39B-C98CCD3CDF3E}" xr6:coauthVersionLast="47" xr6:coauthVersionMax="47" xr10:uidLastSave="{00000000-0000-0000-0000-000000000000}"/>
  <bookViews>
    <workbookView xWindow="11805" yWindow="2100" windowWidth="17010" windowHeight="13275" xr2:uid="{00000000-000D-0000-FFFF-FFFF00000000}"/>
  </bookViews>
  <sheets>
    <sheet name="學生收費試算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zp+y1FYPQwLZYctvc9ge8hijVKOB3NJMxIvErm6bC3g="/>
    </ext>
  </extLst>
</workbook>
</file>

<file path=xl/calcChain.xml><?xml version="1.0" encoding="utf-8"?>
<calcChain xmlns="http://schemas.openxmlformats.org/spreadsheetml/2006/main">
  <c r="E5" i="1" l="1"/>
  <c r="E6" i="1" s="1"/>
  <c r="F6" i="1" l="1"/>
  <c r="H6" i="1" s="1"/>
  <c r="J6" i="1" s="1"/>
</calcChain>
</file>

<file path=xl/sharedStrings.xml><?xml version="1.0" encoding="utf-8"?>
<sst xmlns="http://schemas.openxmlformats.org/spreadsheetml/2006/main" count="30" uniqueCount="29">
  <si>
    <t>A</t>
  </si>
  <si>
    <t>B</t>
  </si>
  <si>
    <t>C</t>
  </si>
  <si>
    <t>A+B+C</t>
  </si>
  <si>
    <t>授課週數</t>
  </si>
  <si>
    <t>鐘點費</t>
  </si>
  <si>
    <t>行政費</t>
  </si>
  <si>
    <r>
      <rPr>
        <sz val="12"/>
        <color rgb="FFFF0000"/>
        <rFont val="標楷體"/>
        <family val="4"/>
        <charset val="136"/>
      </rPr>
      <t>教材與學習材料費</t>
    </r>
    <r>
      <rPr>
        <sz val="12"/>
        <color theme="1"/>
        <rFont val="標楷體"/>
        <family val="4"/>
        <charset val="136"/>
      </rPr>
      <t>(請自估費用)</t>
    </r>
  </si>
  <si>
    <t>社團總收費</t>
  </si>
  <si>
    <t>學生人數</t>
  </si>
  <si>
    <t>每位學生所需繳交費用</t>
  </si>
  <si>
    <t>授課老師</t>
  </si>
  <si>
    <t>室內上限20人，室外上限25人</t>
  </si>
  <si>
    <t>一節/40分鐘</t>
  </si>
  <si>
    <t>兩節/90分鐘</t>
  </si>
  <si>
    <t>授課週數
(右側下拉選擇)</t>
  </si>
  <si>
    <t>※注意事項</t>
  </si>
  <si>
    <t>1.鐘點費與行政費比例依關埔國小學生課後社團活動辦法編制。
2.此試算表供開課老師參考，實際收費可四捨五入至百位數，以方便向學生收費。
3.建議級距收費 ex:10人以下收費3500、10-15人收費3200、16-20人收費2800。</t>
  </si>
  <si>
    <t>●試算表填寫步驟：</t>
  </si>
  <si>
    <t>1.請填入教師鐘點費用</t>
  </si>
  <si>
    <t>12週</t>
  </si>
  <si>
    <t>2.請選擇授課週數</t>
  </si>
  <si>
    <t>13週</t>
  </si>
  <si>
    <t>3.請填入教材費總花費(所有學生)</t>
  </si>
  <si>
    <t>14週</t>
  </si>
  <si>
    <t>4.請填入學生人數</t>
  </si>
  <si>
    <t>每位學生需繳交費用即可試算出</t>
  </si>
  <si>
    <t>每節鐘點</t>
    <phoneticPr fontId="10" type="noConversion"/>
  </si>
  <si>
    <t>800-1600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</si>
</sst>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scheme val="minor"/>
    </font>
    <font>
      <sz val="12"/>
      <color theme="1"/>
      <name val="PMingLiu"/>
      <family val="1"/>
      <charset val="136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DFKai-SB"/>
      <family val="4"/>
      <charset val="136"/>
    </font>
    <font>
      <sz val="12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b/>
      <sz val="12"/>
      <color rgb="FFFF0000"/>
      <name val="DFKai-SB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3"/>
      <charset val="136"/>
      <scheme val="minor"/>
    </font>
    <font>
      <b/>
      <sz val="12"/>
      <color rgb="FFFF0000"/>
      <name val="PMingLiu"/>
      <family val="1"/>
      <charset val="136"/>
    </font>
    <font>
      <b/>
      <sz val="12"/>
      <color theme="1"/>
      <name val="Calibri"/>
      <family val="2"/>
      <scheme val="minor"/>
    </font>
    <font>
      <b/>
      <sz val="12"/>
      <color theme="1"/>
      <name val="PMingLiu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5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180975</xdr:rowOff>
    </xdr:from>
    <xdr:ext cx="1409700" cy="828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5301" y="381000"/>
          <a:ext cx="1409700" cy="828675"/>
        </a:xfrm>
        <a:prstGeom prst="wedgeRectCallout">
          <a:avLst>
            <a:gd name="adj1" fmla="val 55019"/>
            <a:gd name="adj2" fmla="val 89133"/>
          </a:avLst>
        </a:prstGeom>
        <a:solidFill>
          <a:srgbClr val="2F5496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第一步：</a:t>
          </a:r>
          <a:b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</a:b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請填入您的鐘點費用(元/節)&lt;鐘點費800-1600元&gt;</a:t>
          </a:r>
          <a:endParaRPr sz="1400"/>
        </a:p>
      </xdr:txBody>
    </xdr:sp>
    <xdr:clientData fLocksWithSheet="0"/>
  </xdr:oneCellAnchor>
  <xdr:oneCellAnchor>
    <xdr:from>
      <xdr:col>2</xdr:col>
      <xdr:colOff>9525</xdr:colOff>
      <xdr:row>6</xdr:row>
      <xdr:rowOff>85725</xdr:rowOff>
    </xdr:from>
    <xdr:ext cx="1743075" cy="571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79225" y="3499013"/>
          <a:ext cx="1733550" cy="561975"/>
        </a:xfrm>
        <a:prstGeom prst="wedgeRectCallout">
          <a:avLst>
            <a:gd name="adj1" fmla="val 35252"/>
            <a:gd name="adj2" fmla="val -75633"/>
          </a:avLst>
        </a:prstGeom>
        <a:solidFill>
          <a:srgbClr val="C55A1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第二步：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下拉選單選擇授課週數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  <xdr:oneCellAnchor>
    <xdr:from>
      <xdr:col>5</xdr:col>
      <xdr:colOff>76200</xdr:colOff>
      <xdr:row>6</xdr:row>
      <xdr:rowOff>142875</xdr:rowOff>
    </xdr:from>
    <xdr:ext cx="1647825" cy="7620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90825" y="2057400"/>
          <a:ext cx="1647825" cy="762000"/>
        </a:xfrm>
        <a:prstGeom prst="wedgeRectCallout">
          <a:avLst>
            <a:gd name="adj1" fmla="val 20911"/>
            <a:gd name="adj2" fmla="val -70217"/>
          </a:avLst>
        </a:prstGeom>
        <a:solidFill>
          <a:srgbClr val="BF900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第三步：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填入「所有學生」總教材費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  <xdr:oneCellAnchor>
    <xdr:from>
      <xdr:col>7</xdr:col>
      <xdr:colOff>514350</xdr:colOff>
      <xdr:row>6</xdr:row>
      <xdr:rowOff>104775</xdr:rowOff>
    </xdr:from>
    <xdr:ext cx="1781175" cy="657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57775" y="2019300"/>
          <a:ext cx="1781175" cy="657225"/>
        </a:xfrm>
        <a:prstGeom prst="wedgeRectCallout">
          <a:avLst>
            <a:gd name="adj1" fmla="val 8896"/>
            <a:gd name="adj2" fmla="val -85634"/>
          </a:avLst>
        </a:prstGeom>
        <a:solidFill>
          <a:srgbClr val="385623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第四步：填入學生人數</a:t>
          </a:r>
          <a:endParaRPr sz="1100">
            <a:latin typeface="DFKai-SB"/>
            <a:ea typeface="DFKai-SB"/>
            <a:cs typeface="DFKai-SB"/>
            <a:sym typeface="DFKai-SB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DFKai-SB"/>
              <a:ea typeface="DFKai-SB"/>
              <a:cs typeface="DFKai-SB"/>
              <a:sym typeface="DFKai-SB"/>
            </a:rPr>
            <a:t>室內上限20人，室外上限25人</a:t>
          </a:r>
          <a:endParaRPr sz="1100">
            <a:latin typeface="DFKai-SB"/>
            <a:ea typeface="DFKai-SB"/>
            <a:cs typeface="DFKai-SB"/>
            <a:sym typeface="DFKai-SB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00"/>
  <sheetViews>
    <sheetView tabSelected="1" workbookViewId="0">
      <selection activeCell="E4" sqref="E4"/>
    </sheetView>
  </sheetViews>
  <sheetFormatPr defaultColWidth="11.25" defaultRowHeight="15" customHeight="1"/>
  <cols>
    <col min="1" max="1" width="2.875" customWidth="1"/>
    <col min="2" max="2" width="3.625" customWidth="1"/>
    <col min="3" max="3" width="12.5" customWidth="1"/>
    <col min="4" max="4" width="6.75" customWidth="1"/>
    <col min="5" max="5" width="9.875" customWidth="1"/>
    <col min="6" max="6" width="9.5" customWidth="1"/>
    <col min="7" max="7" width="14.5" customWidth="1"/>
    <col min="8" max="8" width="10.125" customWidth="1"/>
    <col min="9" max="9" width="16.125" bestFit="1" customWidth="1"/>
    <col min="10" max="10" width="9.375" customWidth="1"/>
    <col min="11" max="12" width="6.75" customWidth="1"/>
    <col min="13" max="13" width="6.75" hidden="1" customWidth="1"/>
    <col min="14" max="26" width="6.75" customWidth="1"/>
  </cols>
  <sheetData>
    <row r="1" spans="2:13" ht="15.75" customHeight="1">
      <c r="C1" s="28"/>
      <c r="D1" s="29"/>
      <c r="E1" s="1" t="s">
        <v>0</v>
      </c>
      <c r="F1" s="1" t="s">
        <v>1</v>
      </c>
      <c r="G1" s="1" t="s">
        <v>2</v>
      </c>
      <c r="H1" s="1" t="s">
        <v>3</v>
      </c>
      <c r="I1" s="2"/>
      <c r="J1" s="2"/>
      <c r="M1" s="3" t="s">
        <v>4</v>
      </c>
    </row>
    <row r="2" spans="2:13" ht="52.5" customHeight="1">
      <c r="C2" s="30"/>
      <c r="D2" s="31"/>
      <c r="E2" s="4" t="s">
        <v>5</v>
      </c>
      <c r="F2" s="5" t="s">
        <v>6</v>
      </c>
      <c r="G2" s="6" t="s">
        <v>7</v>
      </c>
      <c r="H2" s="7" t="s">
        <v>8</v>
      </c>
      <c r="I2" s="6" t="s">
        <v>9</v>
      </c>
      <c r="J2" s="6" t="s">
        <v>10</v>
      </c>
      <c r="M2" s="8">
        <v>12</v>
      </c>
    </row>
    <row r="3" spans="2:13" ht="35.25" customHeight="1">
      <c r="C3" s="32"/>
      <c r="D3" s="33"/>
      <c r="E3" s="6" t="s">
        <v>11</v>
      </c>
      <c r="F3" s="6"/>
      <c r="G3" s="6"/>
      <c r="H3" s="9"/>
      <c r="I3" s="10" t="s">
        <v>12</v>
      </c>
      <c r="J3" s="9"/>
      <c r="M3" s="8">
        <v>13</v>
      </c>
    </row>
    <row r="4" spans="2:13" ht="15.75" customHeight="1">
      <c r="C4" s="34" t="s">
        <v>13</v>
      </c>
      <c r="D4" s="35"/>
      <c r="E4" s="11">
        <v>1000</v>
      </c>
      <c r="F4" s="9"/>
      <c r="G4" s="9"/>
      <c r="H4" s="9"/>
      <c r="I4" s="9"/>
      <c r="J4" s="9"/>
      <c r="M4" s="8">
        <v>14</v>
      </c>
    </row>
    <row r="5" spans="2:13" ht="15.75" customHeight="1">
      <c r="C5" s="34" t="s">
        <v>14</v>
      </c>
      <c r="D5" s="35"/>
      <c r="E5" s="9">
        <f>E4*2</f>
        <v>2000</v>
      </c>
      <c r="F5" s="9"/>
      <c r="G5" s="9"/>
      <c r="H5" s="9"/>
      <c r="I5" s="9"/>
      <c r="J5" s="9"/>
      <c r="M5" s="8">
        <v>15</v>
      </c>
    </row>
    <row r="6" spans="2:13" ht="15.75" customHeight="1">
      <c r="C6" s="12" t="s">
        <v>15</v>
      </c>
      <c r="D6" s="13">
        <v>15</v>
      </c>
      <c r="E6" s="9">
        <f>E5*D6</f>
        <v>30000</v>
      </c>
      <c r="F6" s="14">
        <f>E6/0.75*0.25</f>
        <v>10000</v>
      </c>
      <c r="G6" s="15">
        <v>2000</v>
      </c>
      <c r="H6" s="16">
        <f>E6+F6+G6</f>
        <v>42000</v>
      </c>
      <c r="I6" s="17">
        <v>20</v>
      </c>
      <c r="J6" s="16">
        <f>H6/I6</f>
        <v>2100</v>
      </c>
    </row>
    <row r="7" spans="2:13" ht="15.75" customHeight="1">
      <c r="C7" s="18"/>
      <c r="D7" s="19"/>
      <c r="E7" s="19"/>
      <c r="F7" s="20"/>
      <c r="G7" s="19"/>
      <c r="H7" s="20"/>
      <c r="I7" s="19"/>
      <c r="J7" s="20"/>
    </row>
    <row r="8" spans="2:13" ht="15.75" customHeight="1">
      <c r="C8" s="18"/>
      <c r="D8" s="19"/>
      <c r="E8" s="19"/>
      <c r="F8" s="20"/>
      <c r="G8" s="19"/>
      <c r="H8" s="20"/>
      <c r="I8" s="19"/>
      <c r="J8" s="20"/>
    </row>
    <row r="9" spans="2:13" ht="15.75" customHeight="1">
      <c r="C9" s="18"/>
      <c r="D9" s="19"/>
      <c r="E9" s="19"/>
      <c r="F9" s="20"/>
      <c r="G9" s="19"/>
      <c r="H9" s="20"/>
      <c r="I9" s="19"/>
      <c r="J9" s="20"/>
    </row>
    <row r="10" spans="2:13" ht="15.75" customHeight="1">
      <c r="C10" s="21"/>
      <c r="D10" s="21"/>
      <c r="E10" s="21"/>
      <c r="F10" s="21"/>
      <c r="G10" s="21"/>
      <c r="H10" s="21"/>
      <c r="I10" s="21"/>
      <c r="J10" s="21"/>
    </row>
    <row r="11" spans="2:13" ht="16.5" customHeight="1">
      <c r="B11" s="21"/>
      <c r="C11" s="21"/>
      <c r="D11" s="21"/>
      <c r="E11" s="21"/>
      <c r="F11" s="22"/>
      <c r="G11" s="23"/>
      <c r="H11" s="21"/>
      <c r="I11" s="21"/>
      <c r="J11" s="21"/>
      <c r="K11" s="21"/>
      <c r="L11" s="21"/>
    </row>
    <row r="12" spans="2:13" ht="15.75" customHeight="1">
      <c r="B12" s="21"/>
      <c r="C12" s="18"/>
      <c r="D12" s="19"/>
      <c r="E12" s="21"/>
      <c r="F12" s="21"/>
      <c r="G12" s="21"/>
      <c r="H12" s="21"/>
      <c r="I12" s="21"/>
      <c r="J12" s="21"/>
      <c r="K12" s="21"/>
      <c r="L12" s="21"/>
    </row>
    <row r="13" spans="2:13" ht="15.75" customHeight="1">
      <c r="C13" s="27" t="s">
        <v>16</v>
      </c>
      <c r="D13" s="19"/>
      <c r="E13" s="21"/>
    </row>
    <row r="14" spans="2:13" ht="64.5" customHeight="1">
      <c r="C14" s="36" t="s">
        <v>17</v>
      </c>
      <c r="D14" s="37"/>
      <c r="E14" s="37"/>
      <c r="F14" s="37"/>
      <c r="G14" s="37"/>
      <c r="H14" s="37"/>
      <c r="I14" s="37"/>
      <c r="J14" s="37"/>
    </row>
    <row r="15" spans="2:13" ht="15.75" customHeight="1"/>
    <row r="16" spans="2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1:D3"/>
    <mergeCell ref="C4:D4"/>
    <mergeCell ref="C5:D5"/>
    <mergeCell ref="C14:J14"/>
  </mergeCells>
  <phoneticPr fontId="10" type="noConversion"/>
  <dataValidations count="1">
    <dataValidation type="list" allowBlank="1" showErrorMessage="1" sqref="D6" xr:uid="{00000000-0002-0000-0000-000000000000}">
      <formula1>$M$2:$M$5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E7" sqref="E7"/>
    </sheetView>
  </sheetViews>
  <sheetFormatPr defaultColWidth="11.25" defaultRowHeight="15" customHeight="1"/>
  <cols>
    <col min="1" max="1" width="9.875" customWidth="1"/>
    <col min="2" max="2" width="12.375" customWidth="1"/>
    <col min="3" max="3" width="11.5" customWidth="1"/>
    <col min="4" max="4" width="14.375" customWidth="1"/>
    <col min="5" max="26" width="6.75" customWidth="1"/>
  </cols>
  <sheetData>
    <row r="1" spans="1:16" ht="15.75" customHeight="1">
      <c r="A1" s="41" t="s">
        <v>18</v>
      </c>
      <c r="B1" s="42"/>
      <c r="C1" s="42"/>
      <c r="D1" s="35"/>
      <c r="P1" s="3" t="s">
        <v>4</v>
      </c>
    </row>
    <row r="2" spans="1:16" ht="15.75" customHeight="1">
      <c r="A2" s="43" t="s">
        <v>19</v>
      </c>
      <c r="B2" s="42"/>
      <c r="C2" s="42"/>
      <c r="D2" s="35"/>
      <c r="P2" s="3" t="s">
        <v>20</v>
      </c>
    </row>
    <row r="3" spans="1:16" ht="15.75" customHeight="1">
      <c r="A3" s="24" t="s">
        <v>27</v>
      </c>
      <c r="B3" s="25" t="s">
        <v>28</v>
      </c>
      <c r="C3" s="25"/>
      <c r="D3" s="26"/>
      <c r="P3" s="3" t="s">
        <v>22</v>
      </c>
    </row>
    <row r="4" spans="1:16" ht="15.75" customHeight="1">
      <c r="A4" s="44" t="s">
        <v>21</v>
      </c>
      <c r="B4" s="42"/>
      <c r="C4" s="42"/>
      <c r="D4" s="35"/>
      <c r="E4" s="3"/>
      <c r="P4" s="3" t="s">
        <v>24</v>
      </c>
    </row>
    <row r="5" spans="1:16" ht="15.75" customHeight="1">
      <c r="A5" s="45" t="s">
        <v>23</v>
      </c>
      <c r="B5" s="42"/>
      <c r="C5" s="42"/>
      <c r="D5" s="35"/>
      <c r="P5" s="3"/>
    </row>
    <row r="6" spans="1:16" ht="15.75" customHeight="1">
      <c r="A6" s="46" t="s">
        <v>25</v>
      </c>
      <c r="B6" s="42"/>
      <c r="C6" s="42"/>
      <c r="D6" s="35"/>
    </row>
    <row r="7" spans="1:16" ht="15.75" customHeight="1">
      <c r="A7" s="38" t="s">
        <v>26</v>
      </c>
      <c r="B7" s="39"/>
      <c r="C7" s="39"/>
      <c r="D7" s="29"/>
    </row>
    <row r="8" spans="1:16" ht="15.75" customHeight="1">
      <c r="A8" s="32"/>
      <c r="B8" s="40"/>
      <c r="C8" s="40"/>
      <c r="D8" s="33"/>
    </row>
    <row r="9" spans="1:16" ht="15.75" customHeight="1"/>
    <row r="10" spans="1:16" ht="15.75" customHeight="1"/>
    <row r="11" spans="1:16" ht="15.75" customHeight="1"/>
    <row r="12" spans="1:16" ht="15.75" customHeight="1"/>
    <row r="13" spans="1:16" ht="15.75" customHeight="1"/>
    <row r="14" spans="1:16" ht="15.75" customHeight="1"/>
    <row r="15" spans="1:16" ht="15.75" customHeight="1"/>
    <row r="16" spans="1: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7:D8"/>
    <mergeCell ref="A1:D1"/>
    <mergeCell ref="A2:D2"/>
    <mergeCell ref="A4:D4"/>
    <mergeCell ref="A5:D5"/>
    <mergeCell ref="A6:D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學生收費試算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2022-01-26T03:27:20Z</dcterms:created>
  <dcterms:modified xsi:type="dcterms:W3CDTF">2025-06-21T12:52:54Z</dcterms:modified>
</cp:coreProperties>
</file>